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imdi.sharepoint.com/sites/funkhemteamet_Fag/Delte dokumenter/General/Rutiner/"/>
    </mc:Choice>
  </mc:AlternateContent>
  <xr:revisionPtr revIDLastSave="715" documentId="8_{05E7FF55-7883-4769-8792-E82E44B5C8E8}" xr6:coauthVersionLast="47" xr6:coauthVersionMax="47" xr10:uidLastSave="{A7C6F65A-53A1-43BF-A142-304C67CD7C85}"/>
  <bookViews>
    <workbookView xWindow="-28920" yWindow="-120" windowWidth="29040" windowHeight="15720" xr2:uid="{698D803A-F846-4C40-B0EA-398D4F2F0429}"/>
  </bookViews>
  <sheets>
    <sheet name="FINN FRISTEN - v.6.2025" sheetId="3" r:id="rId1"/>
    <sheet name="INNSTILLINGER" sheetId="2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5" i="3" l="1"/>
  <c r="J13" i="3"/>
  <c r="D15" i="3" l="1"/>
  <c r="F14" i="3"/>
  <c r="E14" i="3"/>
  <c r="G14" i="3" s="1"/>
  <c r="E15" i="3" l="1"/>
  <c r="G15" i="3" s="1"/>
  <c r="D16" i="3"/>
  <c r="F15" i="3"/>
  <c r="E16" i="3" l="1"/>
  <c r="G16" i="3" s="1"/>
  <c r="D17" i="3"/>
  <c r="F16" i="3"/>
  <c r="F17" i="3" l="1"/>
  <c r="D18" i="3"/>
  <c r="E17" i="3"/>
  <c r="G17" i="3" s="1"/>
  <c r="E18" i="3" l="1"/>
  <c r="G18" i="3" s="1"/>
  <c r="F18" i="3"/>
  <c r="D21" i="3"/>
  <c r="E21" i="3" l="1"/>
  <c r="G21" i="3" s="1"/>
  <c r="D22" i="3"/>
  <c r="F21" i="3"/>
  <c r="D23" i="3" l="1"/>
  <c r="F22" i="3"/>
  <c r="E22" i="3"/>
  <c r="G22" i="3" s="1"/>
  <c r="E23" i="3" l="1"/>
  <c r="G23" i="3" s="1"/>
  <c r="D24" i="3"/>
  <c r="F23" i="3"/>
  <c r="D25" i="3" l="1"/>
  <c r="F24" i="3"/>
  <c r="E24" i="3"/>
  <c r="G24" i="3" s="1"/>
  <c r="D28" i="3" l="1"/>
  <c r="E25" i="3"/>
  <c r="G25" i="3" s="1"/>
  <c r="F25" i="3"/>
  <c r="D29" i="3" l="1"/>
  <c r="F28" i="3"/>
  <c r="E28" i="3"/>
  <c r="G28" i="3" s="1"/>
  <c r="E29" i="3" l="1"/>
  <c r="G29" i="3" s="1"/>
  <c r="D30" i="3"/>
  <c r="F29" i="3"/>
  <c r="F30" i="3" l="1"/>
  <c r="E30" i="3"/>
  <c r="G30" i="3" s="1"/>
  <c r="D31" i="3"/>
  <c r="D32" i="3" l="1"/>
  <c r="F31" i="3"/>
  <c r="E31" i="3"/>
  <c r="G31" i="3" s="1"/>
  <c r="D33" i="3" l="1"/>
  <c r="E32" i="3"/>
  <c r="G32" i="3" s="1"/>
  <c r="F32" i="3"/>
  <c r="D34" i="3" l="1"/>
  <c r="E33" i="3"/>
  <c r="G33" i="3" s="1"/>
  <c r="F33" i="3"/>
  <c r="D35" i="3" l="1"/>
  <c r="E34" i="3"/>
  <c r="G34" i="3" s="1"/>
  <c r="F34" i="3"/>
  <c r="E35" i="3" l="1"/>
  <c r="G35" i="3" s="1"/>
  <c r="F35" i="3"/>
  <c r="D36" i="3"/>
  <c r="D37" i="3" l="1"/>
  <c r="E36" i="3"/>
  <c r="G36" i="3" s="1"/>
  <c r="F36" i="3"/>
  <c r="F37" i="3" l="1"/>
  <c r="E37" i="3"/>
  <c r="G37" i="3" s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<sst xmlns="http://schemas.openxmlformats.org/spreadsheetml/2006/main" count="21" uniqueCount="20">
  <si>
    <t>Finn søknadsfrist - ekstratilskudd</t>
  </si>
  <si>
    <t xml:space="preserve">Har IMDi innvilget ekstratilskudd år 1? </t>
  </si>
  <si>
    <t>Bosettingsår</t>
  </si>
  <si>
    <t>Tilskuddsperiode</t>
  </si>
  <si>
    <t>Søknadsfrist</t>
  </si>
  <si>
    <t>Finn rundskrivene her</t>
  </si>
  <si>
    <r>
      <t>Skriv inn flyktningens bosettingsdato</t>
    </r>
    <r>
      <rPr>
        <b/>
        <i/>
        <sz val="12"/>
        <color rgb="FF000000"/>
        <rFont val="Aptos Narrow"/>
        <family val="2"/>
        <scheme val="minor"/>
      </rPr>
      <t xml:space="preserve"> </t>
    </r>
  </si>
  <si>
    <t>Hvis det blir vanskelig å rekke fristen, kan dere søke om utsettelse med inntil seks måneder.</t>
  </si>
  <si>
    <t>Se hvordan her (nederst på siden)</t>
  </si>
  <si>
    <t>ENDRING I RUNDSKRIV</t>
  </si>
  <si>
    <t>RUNDSKRIV</t>
  </si>
  <si>
    <t>MÅNEDER</t>
  </si>
  <si>
    <r>
      <rPr>
        <sz val="11"/>
        <rFont val="Wingdings"/>
        <charset val="2"/>
      </rPr>
      <t>w</t>
    </r>
    <r>
      <rPr>
        <sz val="11"/>
        <rFont val="Aptos Narrow"/>
        <family val="2"/>
      </rPr>
      <t xml:space="preserve">  14 måneder etter bosettingsdato, for søknader som følger rundskriv 2020-2024*
</t>
    </r>
    <r>
      <rPr>
        <sz val="11"/>
        <rFont val="Wingdings"/>
        <charset val="2"/>
      </rPr>
      <t>w</t>
    </r>
    <r>
      <rPr>
        <sz val="11"/>
        <rFont val="Aptos Narrow"/>
        <family val="2"/>
      </rPr>
      <t xml:space="preserve">  18 måneder etter bosettingsdato, for søknader som følger rundskriv 2025*
Søknader fra og med år 2:
</t>
    </r>
    <r>
      <rPr>
        <sz val="11"/>
        <rFont val="Wingdings"/>
        <charset val="2"/>
      </rPr>
      <t>w</t>
    </r>
    <r>
      <rPr>
        <sz val="11"/>
        <rFont val="Aptos Narrow"/>
        <family val="2"/>
      </rPr>
      <t xml:space="preserve">  14 måneder etter tilskuddsperiodens startdato, for søknader som følger rundskriv 2020-2024*
</t>
    </r>
    <r>
      <rPr>
        <sz val="11"/>
        <rFont val="Wingdings"/>
        <charset val="2"/>
      </rPr>
      <t>w</t>
    </r>
    <r>
      <rPr>
        <sz val="11"/>
        <rFont val="Aptos Narrow"/>
        <family val="2"/>
      </rPr>
      <t xml:space="preserve">  18 måneder etter tilskuddsperiodens startdato, for søknader som følger rundskriv 2025*
</t>
    </r>
    <r>
      <rPr>
        <sz val="10"/>
        <rFont val="Aptos Narrow"/>
        <family val="2"/>
      </rPr>
      <t>*Det er tilskuddsperiodens oppstartsår som avgjør hvilket rundskriv som gjelder. Eksempel er en kommune som vil søke for tilskuddsperiode 01.11.2024-31.10.2025. Tilskuddsperiodens oppstartsår er i 2024, og dermed gjelder rundskriv 2024 for den søknaden.</t>
    </r>
  </si>
  <si>
    <r>
      <rPr>
        <sz val="11"/>
        <rFont val="Wingdings"/>
        <charset val="2"/>
      </rPr>
      <t>w</t>
    </r>
    <r>
      <rPr>
        <sz val="11"/>
        <rFont val="Aptos Narrow"/>
        <family val="2"/>
      </rPr>
      <t xml:space="preserve">  14 måneder etter tilskuddsperiodens startdato, for søknader som følger rundskriv 2020-2024*
</t>
    </r>
    <r>
      <rPr>
        <sz val="11"/>
        <rFont val="Wingdings"/>
        <charset val="2"/>
      </rPr>
      <t>w</t>
    </r>
    <r>
      <rPr>
        <sz val="11"/>
        <rFont val="Aptos Narrow"/>
        <family val="2"/>
      </rPr>
      <t xml:space="preserve">  18 måneder etter tilskuddsperiodens startdato, for søknader som følger rundskriv 2025*
</t>
    </r>
  </si>
  <si>
    <t>*Det er tilskuddsperiodens oppstartsår som avgjør hvilket rundskriv som gjelder. Eksempel er en kommune som vil søke for tilskuddsperiode 01.11.2024-31.10.2025. Tilskuddsperiodens oppstartsår er i 2024, og dermed gjelder rundskriv 2024 for den søknaden.</t>
  </si>
  <si>
    <t>Søknader til og med år 20:</t>
  </si>
  <si>
    <t>Søknader til og med år 10:</t>
  </si>
  <si>
    <t>Ja</t>
  </si>
  <si>
    <t>Dersom flyktningen er enslig mindreårig, kan kommunen søke om tilskudd 2, inntil personen fyller 20 år.
Les mer om denne målgruppen i rundskriv 2025, under punkt 4.1 eller i rundskriv 2024, og tidligere, under punkt 1.4. Ekstratilskuddets veileder beskriver også denne målgruppen nærmere.</t>
  </si>
  <si>
    <t>Dersom flyktningen er i målgruppen for utvidet tilskuddsperiode. kan kommunen søke om ekstratilskudd 2 i inntil ti år.
Les mer om denne målgruppen i rundskriv 2025, under punkt 4.1 eller i rundskriv 2024, og tidligere, under punkt 1.4. 
Ekstratilskuddets veileder beskriver også denne målgruppen nærmere.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</si>
</sst>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</font>
    <font>
      <b/>
      <sz val="11"/>
      <color theme="0"/>
      <name val="Aptos Narrow"/>
      <family val="2"/>
    </font>
    <font>
      <sz val="11"/>
      <name val="Aptos Narrow"/>
      <family val="2"/>
    </font>
    <font>
      <b/>
      <sz val="26"/>
      <color theme="0"/>
      <name val="Aptos Narrow"/>
      <family val="2"/>
    </font>
    <font>
      <sz val="14"/>
      <name val="Aptos Narrow"/>
      <family val="2"/>
    </font>
    <font>
      <sz val="11"/>
      <color theme="1" tint="0.249977111117893"/>
      <name val="Aptos Narrow"/>
      <family val="2"/>
      <scheme val="minor"/>
    </font>
    <font>
      <sz val="11"/>
      <color theme="1" tint="0.249977111117893"/>
      <name val="Aptos Narrow"/>
      <family val="2"/>
    </font>
    <font>
      <sz val="14"/>
      <color theme="1"/>
      <name val="Aptos Narrow"/>
      <family val="2"/>
    </font>
    <font>
      <sz val="14"/>
      <color theme="1"/>
      <name val="Aptos Narrow"/>
      <family val="2"/>
      <scheme val="minor"/>
    </font>
    <font>
      <b/>
      <sz val="11"/>
      <color rgb="FF7BBF7B"/>
      <name val="Aptos Narrow"/>
      <family val="2"/>
    </font>
    <font>
      <b/>
      <sz val="11"/>
      <name val="Aptos Narrow"/>
      <family val="2"/>
    </font>
    <font>
      <sz val="10"/>
      <name val="Aptos Narrow"/>
      <family val="2"/>
    </font>
    <font>
      <b/>
      <sz val="11"/>
      <color theme="1" tint="0.249977111117893"/>
      <name val="Aptos Narrow"/>
      <family val="2"/>
    </font>
    <font>
      <sz val="36"/>
      <color theme="1"/>
      <name val="Aptos Narrow"/>
      <family val="2"/>
    </font>
    <font>
      <b/>
      <sz val="36"/>
      <color theme="0"/>
      <name val="Aptos Narrow"/>
      <family val="2"/>
    </font>
    <font>
      <sz val="36"/>
      <name val="Aptos Narrow"/>
      <family val="2"/>
    </font>
    <font>
      <b/>
      <sz val="14"/>
      <color theme="1"/>
      <name val="Aptos Narrow"/>
      <family val="2"/>
      <scheme val="minor"/>
    </font>
    <font>
      <sz val="14"/>
      <color theme="5"/>
      <name val="Aptos Narrow"/>
      <family val="2"/>
    </font>
    <font>
      <sz val="12"/>
      <name val="Aptos Narrow"/>
      <family val="2"/>
    </font>
    <font>
      <u/>
      <sz val="11"/>
      <color theme="10"/>
      <name val="Aptos Narrow"/>
      <family val="2"/>
      <scheme val="minor"/>
    </font>
    <font>
      <sz val="11"/>
      <name val="Aptos Narrow"/>
      <family val="2"/>
      <scheme val="minor"/>
    </font>
    <font>
      <u/>
      <sz val="11"/>
      <name val="Aptos Narrow"/>
      <family val="2"/>
      <scheme val="minor"/>
    </font>
    <font>
      <b/>
      <sz val="11"/>
      <color theme="1" tint="0.249977111117893"/>
      <name val="Aptos Display"/>
      <family val="2"/>
    </font>
    <font>
      <b/>
      <sz val="30"/>
      <color theme="0"/>
      <name val="Aptos Narrow"/>
      <family val="2"/>
    </font>
    <font>
      <b/>
      <sz val="12"/>
      <color theme="1" tint="0.249977111117893"/>
      <name val="Aptos Narrow"/>
      <family val="2"/>
      <scheme val="minor"/>
    </font>
    <font>
      <b/>
      <i/>
      <sz val="12"/>
      <color rgb="FF000000"/>
      <name val="Aptos Narrow"/>
      <family val="2"/>
      <scheme val="minor"/>
    </font>
    <font>
      <b/>
      <sz val="10"/>
      <color theme="1" tint="0.249977111117893"/>
      <name val="Aptos Narrow"/>
      <family val="2"/>
      <scheme val="minor"/>
    </font>
    <font>
      <u/>
      <sz val="10"/>
      <color theme="10"/>
      <name val="Aptos Narrow"/>
      <family val="2"/>
      <scheme val="minor"/>
    </font>
    <font>
      <sz val="10"/>
      <color theme="1" tint="0.249977111117893"/>
      <name val="Aptos Narrow"/>
      <family val="2"/>
      <scheme val="minor"/>
    </font>
    <font>
      <sz val="9"/>
      <name val="Aptos Narrow"/>
      <family val="2"/>
    </font>
    <font>
      <sz val="11"/>
      <name val="Wingdings"/>
      <charset val="2"/>
    </font>
    <font>
      <sz val="11"/>
      <name val="Aptos Narrow"/>
      <family val="2"/>
      <charset val="2"/>
    </font>
  </fonts>
  <fills count="7">
    <fill>
      <patternFill patternType="none"/>
    </fill>
    <fill>
      <patternFill patternType="gray125"/>
    </fill>
    <fill>
      <patternFill patternType="solid">
        <fgColor rgb="FF418541"/>
        <bgColor indexed="64"/>
      </patternFill>
    </fill>
    <fill>
      <patternFill patternType="solid">
        <fgColor rgb="FFF2EFE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EE6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double">
        <color theme="0"/>
      </bottom>
      <diagonal/>
    </border>
    <border>
      <left/>
      <right/>
      <top style="double">
        <color theme="0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</borders>
  <cellStyleXfs count="2">
    <xf numFmtId="0" fontId="0" fillId="0" borderId="0"/>
    <xf numFmtId="0" fontId="20" fillId="0" borderId="0" applyNumberFormat="0" applyFill="0" applyBorder="0" applyAlignment="0" applyProtection="0"/>
  </cellStyleXfs>
  <cellXfs count="88">
    <xf numFmtId="0" fontId="0" fillId="0" borderId="0" xfId="0"/>
    <xf numFmtId="0" fontId="1" fillId="2" borderId="0" xfId="0" applyFont="1" applyFill="1" applyAlignment="1">
      <alignment horizontal="left" vertical="center"/>
    </xf>
    <xf numFmtId="0" fontId="1" fillId="2" borderId="0" xfId="0" applyFont="1" applyFill="1" applyProtection="1">
      <protection hidden="1"/>
    </xf>
    <xf numFmtId="0" fontId="2" fillId="2" borderId="0" xfId="0" applyFont="1" applyFill="1" applyAlignment="1" applyProtection="1">
      <alignment vertical="center"/>
      <protection hidden="1"/>
    </xf>
    <xf numFmtId="0" fontId="3" fillId="2" borderId="0" xfId="0" applyFont="1" applyFill="1" applyProtection="1">
      <protection hidden="1"/>
    </xf>
    <xf numFmtId="164" fontId="3" fillId="2" borderId="0" xfId="0" applyNumberFormat="1" applyFont="1" applyFill="1" applyProtection="1">
      <protection hidden="1"/>
    </xf>
    <xf numFmtId="164" fontId="3" fillId="2" borderId="0" xfId="0" applyNumberFormat="1" applyFont="1" applyFill="1" applyAlignment="1" applyProtection="1">
      <alignment horizontal="center"/>
      <protection hidden="1"/>
    </xf>
    <xf numFmtId="0" fontId="4" fillId="2" borderId="0" xfId="0" applyFont="1" applyFill="1" applyAlignment="1">
      <alignment horizontal="left" vertical="center"/>
    </xf>
    <xf numFmtId="0" fontId="0" fillId="3" borderId="0" xfId="0" applyFill="1"/>
    <xf numFmtId="0" fontId="0" fillId="4" borderId="0" xfId="0" applyFill="1"/>
    <xf numFmtId="0" fontId="5" fillId="3" borderId="0" xfId="0" applyFont="1" applyFill="1" applyProtection="1">
      <protection hidden="1"/>
    </xf>
    <xf numFmtId="0" fontId="3" fillId="0" borderId="0" xfId="0" applyFont="1" applyProtection="1">
      <protection hidden="1"/>
    </xf>
    <xf numFmtId="0" fontId="8" fillId="2" borderId="0" xfId="0" applyFont="1" applyFill="1" applyAlignment="1">
      <alignment horizontal="left" vertical="center"/>
    </xf>
    <xf numFmtId="0" fontId="7" fillId="4" borderId="4" xfId="0" applyFont="1" applyFill="1" applyBorder="1" applyAlignment="1" applyProtection="1">
      <alignment horizontal="center" vertical="center"/>
      <protection hidden="1"/>
    </xf>
    <xf numFmtId="0" fontId="12" fillId="3" borderId="0" xfId="0" applyFont="1" applyFill="1" applyAlignment="1" applyProtection="1">
      <alignment vertical="top" wrapText="1"/>
      <protection hidden="1"/>
    </xf>
    <xf numFmtId="0" fontId="7" fillId="3" borderId="0" xfId="0" applyFont="1" applyFill="1" applyAlignment="1" applyProtection="1">
      <alignment horizontal="left" vertical="top" wrapText="1"/>
      <protection hidden="1"/>
    </xf>
    <xf numFmtId="0" fontId="1" fillId="2" borderId="0" xfId="0" applyFont="1" applyFill="1"/>
    <xf numFmtId="0" fontId="3" fillId="2" borderId="0" xfId="0" applyFont="1" applyFill="1"/>
    <xf numFmtId="0" fontId="1" fillId="4" borderId="0" xfId="0" applyFont="1" applyFill="1"/>
    <xf numFmtId="0" fontId="14" fillId="2" borderId="0" xfId="0" applyFont="1" applyFill="1" applyAlignment="1">
      <alignment horizontal="left" vertical="center"/>
    </xf>
    <xf numFmtId="0" fontId="14" fillId="2" borderId="0" xfId="0" applyFont="1" applyFill="1" applyProtection="1">
      <protection hidden="1"/>
    </xf>
    <xf numFmtId="0" fontId="15" fillId="2" borderId="0" xfId="0" applyFont="1" applyFill="1" applyAlignment="1">
      <alignment horizontal="left" vertical="center"/>
    </xf>
    <xf numFmtId="0" fontId="16" fillId="2" borderId="0" xfId="0" applyFont="1" applyFill="1" applyProtection="1">
      <protection hidden="1"/>
    </xf>
    <xf numFmtId="164" fontId="16" fillId="2" borderId="0" xfId="0" applyNumberFormat="1" applyFont="1" applyFill="1" applyProtection="1">
      <protection hidden="1"/>
    </xf>
    <xf numFmtId="164" fontId="16" fillId="2" borderId="0" xfId="0" applyNumberFormat="1" applyFont="1" applyFill="1" applyAlignment="1" applyProtection="1">
      <alignment horizontal="center"/>
      <protection hidden="1"/>
    </xf>
    <xf numFmtId="0" fontId="16" fillId="2" borderId="0" xfId="0" applyFont="1" applyFill="1" applyAlignment="1" applyProtection="1">
      <alignment horizontal="right"/>
      <protection hidden="1"/>
    </xf>
    <xf numFmtId="0" fontId="3" fillId="4" borderId="0" xfId="0" applyFont="1" applyFill="1"/>
    <xf numFmtId="0" fontId="17" fillId="3" borderId="0" xfId="0" applyFont="1" applyFill="1" applyAlignment="1">
      <alignment horizontal="center"/>
    </xf>
    <xf numFmtId="0" fontId="1" fillId="2" borderId="0" xfId="0" applyFont="1" applyFill="1" applyAlignment="1" applyProtection="1">
      <alignment horizontal="left" vertical="center"/>
      <protection hidden="1"/>
    </xf>
    <xf numFmtId="0" fontId="1" fillId="4" borderId="0" xfId="0" applyFont="1" applyFill="1" applyProtection="1">
      <protection hidden="1"/>
    </xf>
    <xf numFmtId="0" fontId="14" fillId="2" borderId="0" xfId="0" applyFont="1" applyFill="1" applyAlignment="1" applyProtection="1">
      <alignment horizontal="left" vertical="center"/>
      <protection hidden="1"/>
    </xf>
    <xf numFmtId="0" fontId="15" fillId="2" borderId="0" xfId="0" applyFont="1" applyFill="1" applyAlignment="1" applyProtection="1">
      <alignment horizontal="left" vertical="center"/>
      <protection hidden="1"/>
    </xf>
    <xf numFmtId="0" fontId="14" fillId="4" borderId="0" xfId="0" applyFont="1" applyFill="1" applyProtection="1">
      <protection hidden="1"/>
    </xf>
    <xf numFmtId="0" fontId="0" fillId="3" borderId="0" xfId="0" applyFill="1" applyProtection="1">
      <protection hidden="1"/>
    </xf>
    <xf numFmtId="0" fontId="0" fillId="4" borderId="0" xfId="0" applyFill="1" applyProtection="1">
      <protection hidden="1"/>
    </xf>
    <xf numFmtId="0" fontId="8" fillId="2" borderId="0" xfId="0" applyFont="1" applyFill="1" applyAlignment="1" applyProtection="1">
      <alignment horizontal="left" vertical="center"/>
      <protection hidden="1"/>
    </xf>
    <xf numFmtId="0" fontId="9" fillId="3" borderId="0" xfId="0" applyFont="1" applyFill="1" applyProtection="1">
      <protection hidden="1"/>
    </xf>
    <xf numFmtId="0" fontId="8" fillId="4" borderId="0" xfId="0" applyFont="1" applyFill="1" applyProtection="1">
      <protection hidden="1"/>
    </xf>
    <xf numFmtId="0" fontId="0" fillId="3" borderId="0" xfId="0" applyFill="1" applyAlignment="1" applyProtection="1">
      <alignment vertical="center"/>
      <protection hidden="1"/>
    </xf>
    <xf numFmtId="0" fontId="1" fillId="4" borderId="0" xfId="0" applyFont="1" applyFill="1" applyAlignment="1" applyProtection="1">
      <alignment vertical="center"/>
      <protection hidden="1"/>
    </xf>
    <xf numFmtId="0" fontId="1" fillId="0" borderId="0" xfId="0" applyFont="1" applyProtection="1">
      <protection hidden="1"/>
    </xf>
    <xf numFmtId="164" fontId="3" fillId="0" borderId="0" xfId="0" applyNumberFormat="1" applyFont="1" applyProtection="1">
      <protection hidden="1"/>
    </xf>
    <xf numFmtId="164" fontId="3" fillId="0" borderId="0" xfId="0" applyNumberFormat="1" applyFont="1" applyAlignment="1" applyProtection="1">
      <alignment horizontal="center"/>
      <protection hidden="1"/>
    </xf>
    <xf numFmtId="0" fontId="18" fillId="3" borderId="0" xfId="0" applyFont="1" applyFill="1" applyProtection="1">
      <protection hidden="1"/>
    </xf>
    <xf numFmtId="0" fontId="6" fillId="4" borderId="0" xfId="0" applyFont="1" applyFill="1" applyAlignment="1" applyProtection="1">
      <alignment vertical="center"/>
      <protection hidden="1"/>
    </xf>
    <xf numFmtId="14" fontId="7" fillId="5" borderId="1" xfId="0" applyNumberFormat="1" applyFont="1" applyFill="1" applyBorder="1" applyAlignment="1" applyProtection="1">
      <alignment horizontal="center" vertical="center"/>
      <protection locked="0"/>
    </xf>
    <xf numFmtId="14" fontId="7" fillId="5" borderId="2" xfId="0" applyNumberFormat="1" applyFont="1" applyFill="1" applyBorder="1" applyAlignment="1" applyProtection="1">
      <alignment horizontal="center" vertical="center"/>
      <protection locked="0"/>
    </xf>
    <xf numFmtId="164" fontId="10" fillId="3" borderId="4" xfId="0" applyNumberFormat="1" applyFont="1" applyFill="1" applyBorder="1" applyAlignment="1" applyProtection="1">
      <alignment horizontal="center" vertical="center"/>
      <protection hidden="1"/>
    </xf>
    <xf numFmtId="0" fontId="7" fillId="3" borderId="0" xfId="0" applyFont="1" applyFill="1" applyAlignment="1" applyProtection="1">
      <alignment vertical="center"/>
      <protection hidden="1"/>
    </xf>
    <xf numFmtId="0" fontId="7" fillId="3" borderId="0" xfId="0" applyFont="1" applyFill="1" applyProtection="1">
      <protection hidden="1"/>
    </xf>
    <xf numFmtId="0" fontId="7" fillId="3" borderId="0" xfId="0" applyFont="1" applyFill="1" applyAlignment="1" applyProtection="1">
      <alignment horizontal="center" vertical="center"/>
      <protection hidden="1"/>
    </xf>
    <xf numFmtId="14" fontId="7" fillId="3" borderId="0" xfId="0" applyNumberFormat="1" applyFont="1" applyFill="1" applyAlignment="1" applyProtection="1">
      <alignment horizontal="center" vertical="center"/>
      <protection hidden="1"/>
    </xf>
    <xf numFmtId="164" fontId="7" fillId="3" borderId="0" xfId="0" applyNumberFormat="1" applyFont="1" applyFill="1" applyAlignment="1" applyProtection="1">
      <alignment horizontal="center" vertical="center"/>
      <protection hidden="1"/>
    </xf>
    <xf numFmtId="164" fontId="13" fillId="3" borderId="0" xfId="0" applyNumberFormat="1" applyFont="1" applyFill="1" applyAlignment="1" applyProtection="1">
      <alignment horizontal="center" vertical="center"/>
      <protection hidden="1"/>
    </xf>
    <xf numFmtId="0" fontId="11" fillId="3" borderId="0" xfId="0" applyFont="1" applyFill="1" applyAlignment="1" applyProtection="1">
      <alignment horizontal="left" vertical="top"/>
      <protection hidden="1"/>
    </xf>
    <xf numFmtId="0" fontId="19" fillId="3" borderId="0" xfId="0" applyFont="1" applyFill="1" applyAlignment="1" applyProtection="1">
      <alignment horizontal="center"/>
      <protection hidden="1"/>
    </xf>
    <xf numFmtId="0" fontId="19" fillId="3" borderId="3" xfId="0" applyFont="1" applyFill="1" applyBorder="1" applyProtection="1">
      <protection hidden="1"/>
    </xf>
    <xf numFmtId="0" fontId="7" fillId="3" borderId="4" xfId="0" applyFont="1" applyFill="1" applyBorder="1" applyAlignment="1" applyProtection="1">
      <alignment horizontal="center" vertical="center"/>
      <protection hidden="1"/>
    </xf>
    <xf numFmtId="0" fontId="0" fillId="3" borderId="0" xfId="0" applyFill="1" applyAlignment="1" applyProtection="1">
      <alignment horizontal="center"/>
      <protection hidden="1"/>
    </xf>
    <xf numFmtId="0" fontId="3" fillId="3" borderId="0" xfId="0" applyFont="1" applyFill="1" applyAlignment="1" applyProtection="1">
      <alignment horizontal="left" vertical="top" wrapText="1"/>
      <protection hidden="1"/>
    </xf>
    <xf numFmtId="0" fontId="3" fillId="3" borderId="0" xfId="0" applyFont="1" applyFill="1" applyAlignment="1" applyProtection="1">
      <alignment vertical="top" wrapText="1"/>
      <protection hidden="1"/>
    </xf>
    <xf numFmtId="0" fontId="24" fillId="2" borderId="0" xfId="0" applyFont="1" applyFill="1" applyAlignment="1" applyProtection="1">
      <alignment horizontal="left" vertical="center"/>
      <protection hidden="1"/>
    </xf>
    <xf numFmtId="0" fontId="21" fillId="3" borderId="0" xfId="0" applyFont="1" applyFill="1" applyAlignment="1" applyProtection="1">
      <alignment wrapText="1"/>
      <protection hidden="1"/>
    </xf>
    <xf numFmtId="0" fontId="22" fillId="3" borderId="0" xfId="1" applyFont="1" applyFill="1" applyAlignment="1" applyProtection="1">
      <alignment vertical="top" wrapText="1"/>
      <protection hidden="1"/>
    </xf>
    <xf numFmtId="0" fontId="20" fillId="3" borderId="0" xfId="1" applyFill="1" applyAlignment="1" applyProtection="1">
      <alignment horizontal="left" vertical="top" wrapText="1"/>
      <protection hidden="1"/>
    </xf>
    <xf numFmtId="164" fontId="7" fillId="3" borderId="4" xfId="0" applyNumberFormat="1" applyFont="1" applyFill="1" applyBorder="1" applyAlignment="1" applyProtection="1">
      <alignment horizontal="left" vertical="center" indent="1"/>
      <protection hidden="1"/>
    </xf>
    <xf numFmtId="14" fontId="7" fillId="3" borderId="4" xfId="0" applyNumberFormat="1" applyFont="1" applyFill="1" applyBorder="1" applyAlignment="1" applyProtection="1">
      <alignment horizontal="right" vertical="center" indent="1"/>
      <protection hidden="1"/>
    </xf>
    <xf numFmtId="0" fontId="23" fillId="3" borderId="0" xfId="0" applyFont="1" applyFill="1" applyAlignment="1" applyProtection="1">
      <alignment horizontal="left" vertical="center"/>
      <protection hidden="1"/>
    </xf>
    <xf numFmtId="0" fontId="25" fillId="4" borderId="0" xfId="0" applyFont="1" applyFill="1" applyAlignment="1" applyProtection="1">
      <alignment horizontal="left" vertical="center"/>
      <protection hidden="1"/>
    </xf>
    <xf numFmtId="0" fontId="27" fillId="3" borderId="0" xfId="0" applyFont="1" applyFill="1" applyAlignment="1" applyProtection="1">
      <alignment horizontal="left" vertical="center"/>
      <protection hidden="1"/>
    </xf>
    <xf numFmtId="0" fontId="27" fillId="3" borderId="0" xfId="0" applyFont="1" applyFill="1" applyAlignment="1" applyProtection="1">
      <alignment horizontal="left" vertical="center" indent="4"/>
      <protection hidden="1"/>
    </xf>
    <xf numFmtId="0" fontId="28" fillId="3" borderId="0" xfId="1" applyFont="1" applyFill="1" applyAlignment="1" applyProtection="1">
      <alignment horizontal="left" vertical="top" indent="4"/>
      <protection hidden="1"/>
    </xf>
    <xf numFmtId="0" fontId="28" fillId="3" borderId="0" xfId="1" applyFont="1" applyFill="1" applyAlignment="1" applyProtection="1">
      <alignment horizontal="left" vertical="top"/>
      <protection hidden="1"/>
    </xf>
    <xf numFmtId="0" fontId="29" fillId="3" borderId="0" xfId="0" applyFont="1" applyFill="1" applyAlignment="1" applyProtection="1">
      <alignment horizontal="right" vertical="center"/>
      <protection hidden="1"/>
    </xf>
    <xf numFmtId="0" fontId="30" fillId="3" borderId="0" xfId="0" applyFont="1" applyFill="1" applyAlignment="1" applyProtection="1">
      <alignment wrapText="1"/>
      <protection hidden="1"/>
    </xf>
    <xf numFmtId="0" fontId="31" fillId="3" borderId="0" xfId="0" applyFont="1" applyFill="1" applyAlignment="1" applyProtection="1">
      <alignment horizontal="left" vertical="top" wrapText="1"/>
      <protection hidden="1"/>
    </xf>
    <xf numFmtId="0" fontId="32" fillId="3" borderId="0" xfId="0" applyFont="1" applyFill="1" applyAlignment="1" applyProtection="1">
      <alignment vertical="top" wrapText="1"/>
      <protection hidden="1"/>
    </xf>
    <xf numFmtId="0" fontId="7" fillId="6" borderId="4" xfId="0" applyFont="1" applyFill="1" applyBorder="1" applyAlignment="1" applyProtection="1">
      <alignment horizontal="center" vertical="center"/>
      <protection hidden="1"/>
    </xf>
    <xf numFmtId="14" fontId="7" fillId="6" borderId="4" xfId="0" applyNumberFormat="1" applyFont="1" applyFill="1" applyBorder="1" applyAlignment="1" applyProtection="1">
      <alignment horizontal="right" vertical="center" indent="1"/>
      <protection hidden="1"/>
    </xf>
    <xf numFmtId="164" fontId="7" fillId="6" borderId="4" xfId="0" applyNumberFormat="1" applyFont="1" applyFill="1" applyBorder="1" applyAlignment="1" applyProtection="1">
      <alignment horizontal="left" vertical="center" indent="1"/>
      <protection hidden="1"/>
    </xf>
    <xf numFmtId="164" fontId="10" fillId="6" borderId="4" xfId="0" applyNumberFormat="1" applyFont="1" applyFill="1" applyBorder="1" applyAlignment="1" applyProtection="1">
      <alignment horizontal="center" vertical="center"/>
      <protection hidden="1"/>
    </xf>
    <xf numFmtId="0" fontId="19" fillId="3" borderId="3" xfId="0" applyFont="1" applyFill="1" applyBorder="1" applyAlignment="1" applyProtection="1">
      <alignment horizontal="center"/>
      <protection hidden="1"/>
    </xf>
    <xf numFmtId="0" fontId="3" fillId="3" borderId="0" xfId="0" applyFont="1" applyFill="1" applyAlignment="1" applyProtection="1">
      <alignment horizontal="left" vertical="top" wrapText="1"/>
      <protection hidden="1"/>
    </xf>
    <xf numFmtId="0" fontId="3" fillId="3" borderId="0" xfId="0" applyFont="1" applyFill="1" applyAlignment="1" applyProtection="1">
      <alignment vertical="center" wrapText="1"/>
      <protection hidden="1"/>
    </xf>
    <xf numFmtId="0" fontId="3" fillId="3" borderId="0" xfId="0" applyFont="1" applyFill="1" applyProtection="1">
      <protection hidden="1"/>
    </xf>
    <xf numFmtId="0" fontId="11" fillId="3" borderId="0" xfId="0" applyFont="1" applyFill="1" applyAlignment="1" applyProtection="1">
      <alignment vertical="center" wrapText="1"/>
      <protection hidden="1"/>
    </xf>
    <xf numFmtId="0" fontId="11" fillId="3" borderId="0" xfId="0" applyFont="1" applyFill="1" applyAlignment="1" applyProtection="1">
      <alignment vertical="top" wrapText="1"/>
      <protection hidden="1"/>
    </xf>
    <xf numFmtId="0" fontId="11" fillId="3" borderId="0" xfId="0" applyFont="1" applyFill="1" applyAlignment="1" applyProtection="1">
      <alignment wrapText="1"/>
      <protection hidden="1"/>
    </xf>
  </cellXfs>
  <cellStyles count="2">
    <cellStyle name="Hyperkobling" xfId="1" builtinId="8"/>
    <cellStyle name="Normal" xfId="0" builtinId="0"/>
  </cellStyles>
  <dxfs count="1">
    <dxf>
      <fill>
        <patternFill patternType="solid">
          <bgColor rgb="FFFFFEE6"/>
        </patternFill>
      </fill>
    </dxf>
  </dxfs>
  <tableStyles count="0" defaultTableStyle="TableStyleMedium2" defaultPivotStyle="PivotStyleLight16"/>
  <colors>
    <mruColors>
      <color rgb="FFF2EFED"/>
      <color rgb="FFFFFE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13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sv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645299</xdr:colOff>
      <xdr:row>9</xdr:row>
      <xdr:rowOff>26174</xdr:rowOff>
    </xdr:from>
    <xdr:to>
      <xdr:col>3</xdr:col>
      <xdr:colOff>7124</xdr:colOff>
      <xdr:row>10</xdr:row>
      <xdr:rowOff>178574</xdr:rowOff>
    </xdr:to>
    <xdr:pic>
      <xdr:nvPicPr>
        <xdr:cNvPr id="7" name="Grafikk 6" descr="Timeglass ferdig kontur">
          <a:extLst>
            <a:ext uri="{FF2B5EF4-FFF2-40B4-BE49-F238E27FC236}">
              <a16:creationId xmlns:a16="http://schemas.microsoft.com/office/drawing/2014/main" id="{1B2A847D-A36C-62AF-B3EB-E7EF99D703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40549" y="2321699"/>
          <a:ext cx="390525" cy="390525"/>
        </a:xfrm>
        <a:prstGeom prst="rect">
          <a:avLst/>
        </a:prstGeom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vimeo.com/1029320575" TargetMode="External"/><Relationship Id="rId2" Type="http://schemas.openxmlformats.org/officeDocument/2006/relationships/hyperlink" Target="https://www.imdi.no/tilskudd/tilskudd-bosetting-personer-nedsatt-funksjonsevne-atferdsvansker/" TargetMode="External"/><Relationship Id="rId1" Type="http://schemas.openxmlformats.org/officeDocument/2006/relationships/hyperlink" Target="https://www.imdi.no/tilskudd/tilskudd-bosetting-personer-nedsatt-funksjonsevne-atferdsvansker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3725D0-7F0A-4A9A-8966-B5D63025388E}">
  <dimension ref="A1:L40"/>
  <sheetViews>
    <sheetView tabSelected="1" zoomScaleNormal="100" workbookViewId="0">
      <selection activeCell="J32" sqref="J32"/>
    </sheetView>
  </sheetViews>
  <sheetFormatPr baseColWidth="10" defaultColWidth="0" defaultRowHeight="15" zeroHeight="1" x14ac:dyDescent="0.25"/>
  <cols>
    <col min="1" max="1" width="1.42578125" style="40" customWidth="1"/>
    <col min="2" max="2" width="9.7109375" style="40" customWidth="1"/>
    <col min="3" max="3" width="5.7109375" style="40" customWidth="1"/>
    <col min="4" max="4" width="12.28515625" style="11" customWidth="1"/>
    <col min="5" max="5" width="17.42578125" style="11" customWidth="1"/>
    <col min="6" max="6" width="17.42578125" style="41" customWidth="1"/>
    <col min="7" max="7" width="15.7109375" style="42" customWidth="1"/>
    <col min="8" max="9" width="6" style="11" customWidth="1"/>
    <col min="10" max="10" width="104.7109375" style="11" customWidth="1"/>
    <col min="11" max="11" width="9.7109375" style="40" customWidth="1"/>
    <col min="12" max="12" width="1.42578125" style="40" customWidth="1"/>
    <col min="13" max="16384" width="11.42578125" style="29" hidden="1"/>
  </cols>
  <sheetData>
    <row r="1" spans="1:12" ht="12" customHeight="1" x14ac:dyDescent="0.25">
      <c r="A1" s="28"/>
      <c r="B1" s="2"/>
      <c r="C1" s="2"/>
      <c r="D1" s="3"/>
      <c r="E1" s="4"/>
      <c r="F1" s="5"/>
      <c r="G1" s="6"/>
      <c r="H1" s="4"/>
      <c r="I1" s="4"/>
      <c r="J1" s="4"/>
      <c r="K1" s="2"/>
      <c r="L1" s="28"/>
    </row>
    <row r="2" spans="1:12" s="32" customFormat="1" ht="46.5" x14ac:dyDescent="0.7">
      <c r="A2" s="30"/>
      <c r="B2" s="20"/>
      <c r="C2" s="61" t="s">
        <v>0</v>
      </c>
      <c r="D2" s="31"/>
      <c r="E2" s="22"/>
      <c r="F2" s="23"/>
      <c r="G2" s="24"/>
      <c r="H2" s="22"/>
      <c r="I2" s="22"/>
      <c r="J2" s="25" t="e" vm="1">
        <v>#VALUE!</v>
      </c>
      <c r="K2" s="20"/>
      <c r="L2" s="30"/>
    </row>
    <row r="3" spans="1:12" ht="12" customHeight="1" x14ac:dyDescent="0.25">
      <c r="A3" s="28"/>
      <c r="B3" s="2"/>
      <c r="C3" s="2"/>
      <c r="D3" s="3"/>
      <c r="E3" s="4"/>
      <c r="F3" s="5"/>
      <c r="G3" s="6"/>
      <c r="H3" s="4"/>
      <c r="I3" s="4"/>
      <c r="J3" s="4"/>
      <c r="K3" s="2"/>
      <c r="L3" s="28"/>
    </row>
    <row r="4" spans="1:12" x14ac:dyDescent="0.25">
      <c r="A4" s="28"/>
      <c r="B4" s="33"/>
      <c r="C4" s="33"/>
      <c r="D4" s="33"/>
      <c r="E4" s="33"/>
      <c r="F4" s="33"/>
      <c r="G4" s="33"/>
      <c r="H4" s="33"/>
      <c r="I4" s="33"/>
      <c r="J4" s="33"/>
      <c r="K4" s="33"/>
      <c r="L4" s="28"/>
    </row>
    <row r="5" spans="1:12" ht="18.75" x14ac:dyDescent="0.3">
      <c r="A5" s="28"/>
      <c r="B5" s="33"/>
      <c r="C5" s="34"/>
      <c r="D5" s="34"/>
      <c r="E5" s="34"/>
      <c r="F5" s="34"/>
      <c r="G5" s="34"/>
      <c r="H5" s="34"/>
      <c r="I5" s="10"/>
      <c r="J5" s="33"/>
      <c r="K5" s="33"/>
      <c r="L5" s="28"/>
    </row>
    <row r="6" spans="1:12" ht="19.5" thickBot="1" x14ac:dyDescent="0.35">
      <c r="A6" s="28"/>
      <c r="B6" s="33"/>
      <c r="C6" s="34"/>
      <c r="D6" s="68" t="s">
        <v>6</v>
      </c>
      <c r="E6" s="44"/>
      <c r="F6" s="44"/>
      <c r="G6" s="45">
        <v>45561</v>
      </c>
      <c r="H6" s="34"/>
      <c r="I6" s="43"/>
      <c r="J6" s="73"/>
      <c r="K6" s="33"/>
      <c r="L6" s="28"/>
    </row>
    <row r="7" spans="1:12" ht="19.5" thickTop="1" x14ac:dyDescent="0.3">
      <c r="A7" s="28"/>
      <c r="B7" s="33"/>
      <c r="C7" s="34"/>
      <c r="D7" s="68" t="s">
        <v>1</v>
      </c>
      <c r="E7" s="44"/>
      <c r="F7" s="44"/>
      <c r="G7" s="46" t="s">
        <v>17</v>
      </c>
      <c r="H7" s="34"/>
      <c r="I7" s="43"/>
      <c r="J7" s="73"/>
      <c r="K7" s="33"/>
      <c r="L7" s="28"/>
    </row>
    <row r="8" spans="1:12" ht="18.75" x14ac:dyDescent="0.3">
      <c r="A8" s="28"/>
      <c r="B8" s="33"/>
      <c r="C8" s="34"/>
      <c r="D8" s="34"/>
      <c r="E8" s="34"/>
      <c r="F8" s="34"/>
      <c r="G8" s="34"/>
      <c r="H8" s="34"/>
      <c r="I8" s="43"/>
      <c r="J8" s="73"/>
      <c r="K8" s="33"/>
      <c r="L8" s="28"/>
    </row>
    <row r="9" spans="1:12" ht="18.75" x14ac:dyDescent="0.3">
      <c r="A9" s="28"/>
      <c r="B9" s="33"/>
      <c r="C9" s="33"/>
      <c r="D9" s="33"/>
      <c r="E9" s="33"/>
      <c r="F9" s="33"/>
      <c r="G9" s="10"/>
      <c r="H9" s="33"/>
      <c r="I9" s="43"/>
      <c r="J9" s="64"/>
      <c r="K9" s="33"/>
      <c r="L9" s="28"/>
    </row>
    <row r="10" spans="1:12" ht="18.75" x14ac:dyDescent="0.3">
      <c r="A10" s="28"/>
      <c r="B10" s="33"/>
      <c r="C10" s="70"/>
      <c r="D10" s="69" t="s">
        <v>7</v>
      </c>
      <c r="E10" s="33"/>
      <c r="F10" s="33"/>
      <c r="G10" s="10"/>
      <c r="H10" s="33"/>
      <c r="I10" s="43"/>
      <c r="J10" s="64"/>
      <c r="K10" s="33"/>
      <c r="L10" s="28"/>
    </row>
    <row r="11" spans="1:12" ht="18.75" x14ac:dyDescent="0.3">
      <c r="A11" s="28"/>
      <c r="B11" s="33"/>
      <c r="C11" s="71"/>
      <c r="D11" s="72" t="s">
        <v>8</v>
      </c>
      <c r="E11" s="33"/>
      <c r="F11" s="33"/>
      <c r="G11" s="10"/>
      <c r="H11" s="33"/>
      <c r="I11" s="43"/>
      <c r="J11" s="64"/>
      <c r="K11" s="33"/>
      <c r="L11" s="28"/>
    </row>
    <row r="12" spans="1:12" ht="18.75" x14ac:dyDescent="0.3">
      <c r="A12" s="28"/>
      <c r="B12" s="33"/>
      <c r="C12" s="33"/>
      <c r="D12" s="33"/>
      <c r="E12" s="33"/>
      <c r="F12" s="33"/>
      <c r="G12" s="10"/>
      <c r="H12" s="33"/>
      <c r="I12" s="43"/>
      <c r="J12" s="75"/>
      <c r="K12" s="33"/>
      <c r="L12" s="28"/>
    </row>
    <row r="13" spans="1:12" s="37" customFormat="1" ht="18.75" x14ac:dyDescent="0.3">
      <c r="A13" s="35"/>
      <c r="B13" s="36"/>
      <c r="C13" s="36"/>
      <c r="D13" s="56" t="s">
        <v>2</v>
      </c>
      <c r="E13" s="81" t="s">
        <v>3</v>
      </c>
      <c r="F13" s="81"/>
      <c r="G13" s="55" t="s">
        <v>4</v>
      </c>
      <c r="H13" s="54"/>
      <c r="I13" s="10"/>
      <c r="J13" s="86" t="str">
        <f>IF(G7="ja","Førstegangssøknad – år 1","Førstegangssøknad – år 1 eller 2:")</f>
        <v>Førstegangssøknad – år 1</v>
      </c>
      <c r="K13" s="67"/>
      <c r="L13" s="35"/>
    </row>
    <row r="14" spans="1:12" s="39" customFormat="1" ht="36" customHeight="1" x14ac:dyDescent="0.3">
      <c r="A14" s="28"/>
      <c r="B14" s="38"/>
      <c r="C14" s="38"/>
      <c r="D14" s="77">
        <v>1</v>
      </c>
      <c r="E14" s="78">
        <f>IF(OR($G$6="",$G$7="Velg…"),"",EDATE($G$6,12*(D14-1)))</f>
        <v>45561</v>
      </c>
      <c r="F14" s="79">
        <f>IF(OR($G$6="",$G$7="Velg…"),"",EDATE($G$6,12*(D14))-1)</f>
        <v>45925</v>
      </c>
      <c r="G14" s="80">
        <f>IF(OR($G$6="",$G$7="Velg…"),"",EDATE(E14,VLOOKUP(YEAR(E14),INNSTILLINGER!$C$6:$D$14,2,TRUE)))</f>
        <v>45987</v>
      </c>
      <c r="H14" s="48"/>
      <c r="I14" s="10"/>
      <c r="J14" s="76" t="s">
        <v>12</v>
      </c>
      <c r="K14" s="38"/>
      <c r="L14" s="28"/>
    </row>
    <row r="15" spans="1:12" s="39" customFormat="1" ht="36" customHeight="1" x14ac:dyDescent="0.3">
      <c r="A15" s="28"/>
      <c r="B15" s="38"/>
      <c r="C15" s="38"/>
      <c r="D15" s="57">
        <f>+D14+1</f>
        <v>2</v>
      </c>
      <c r="E15" s="66">
        <f t="shared" ref="E15:E18" si="0">IF(OR($G$6="",$G$7="Velg…"),"",EDATE($G$6,12*(D15-1)))</f>
        <v>45926</v>
      </c>
      <c r="F15" s="65">
        <f t="shared" ref="F15:F18" si="1">IF(OR($G$6="",$G$7="Velg…"),"",EDATE($G$6,12*(D15))-1)</f>
        <v>46290</v>
      </c>
      <c r="G15" s="47">
        <f>IF(OR($G$6="",$G$7="Velg…"),"",IF(G7="NEI",EDATE(E14,VLOOKUP(YEAR(E15),INNSTILLINGER!$C$6:$D$14,2,TRUE)),EDATE(E15,VLOOKUP(YEAR(E15),INNSTILLINGER!$C$6:$D$14,2,TRUE))))</f>
        <v>46472</v>
      </c>
      <c r="H15" s="54"/>
      <c r="I15" s="10"/>
      <c r="J15" s="87" t="str">
        <f>IF(G7="ja","Søknader fra og med år 2:","Søknader fra og med år 3:")</f>
        <v>Søknader fra og med år 2:</v>
      </c>
      <c r="K15" s="38"/>
      <c r="L15" s="28"/>
    </row>
    <row r="16" spans="1:12" s="39" customFormat="1" ht="36" customHeight="1" x14ac:dyDescent="0.3">
      <c r="A16" s="28"/>
      <c r="B16" s="38"/>
      <c r="C16" s="38"/>
      <c r="D16" s="57">
        <f>+D15+1</f>
        <v>3</v>
      </c>
      <c r="E16" s="66">
        <f t="shared" si="0"/>
        <v>46291</v>
      </c>
      <c r="F16" s="65">
        <f t="shared" si="1"/>
        <v>46655</v>
      </c>
      <c r="G16" s="47">
        <f>IF(OR($G$6="",$G$7="Velg…"),"",EDATE(E16,VLOOKUP(YEAR(E16),INNSTILLINGER!$C$6:$D$14,2,TRUE)))</f>
        <v>46838</v>
      </c>
      <c r="H16" s="48"/>
      <c r="I16" s="10"/>
      <c r="J16" s="76" t="s">
        <v>13</v>
      </c>
      <c r="K16" s="38"/>
      <c r="L16" s="28"/>
    </row>
    <row r="17" spans="1:12" s="39" customFormat="1" ht="36" customHeight="1" x14ac:dyDescent="0.3">
      <c r="A17" s="28"/>
      <c r="B17" s="38"/>
      <c r="C17" s="38"/>
      <c r="D17" s="57">
        <f t="shared" ref="D17:D18" si="2">+D16+1</f>
        <v>4</v>
      </c>
      <c r="E17" s="66">
        <f t="shared" si="0"/>
        <v>46656</v>
      </c>
      <c r="F17" s="65">
        <f t="shared" si="1"/>
        <v>47021</v>
      </c>
      <c r="G17" s="47">
        <f>IF(OR($G$6="",$G$7="Velg…"),"",EDATE(E17,VLOOKUP(YEAR(E17),INNSTILLINGER!$C$6:$D$14,2,TRUE)))</f>
        <v>47203</v>
      </c>
      <c r="H17" s="48"/>
      <c r="I17" s="10"/>
      <c r="J17" s="74" t="s">
        <v>14</v>
      </c>
      <c r="K17" s="38"/>
      <c r="L17" s="28"/>
    </row>
    <row r="18" spans="1:12" s="39" customFormat="1" ht="36" customHeight="1" x14ac:dyDescent="0.3">
      <c r="A18" s="28"/>
      <c r="B18" s="38"/>
      <c r="C18" s="38"/>
      <c r="D18" s="57">
        <f t="shared" si="2"/>
        <v>5</v>
      </c>
      <c r="E18" s="66">
        <f t="shared" si="0"/>
        <v>47022</v>
      </c>
      <c r="F18" s="65">
        <f t="shared" si="1"/>
        <v>47386</v>
      </c>
      <c r="G18" s="47">
        <f>IF(OR($G$6="",$G$7="Velg…"),"",EDATE(E18,VLOOKUP(YEAR(E18),INNSTILLINGER!$C$6:$D$14,2,TRUE)))</f>
        <v>47568</v>
      </c>
      <c r="H18" s="48"/>
      <c r="I18" s="10"/>
      <c r="J18" s="60"/>
      <c r="K18" s="38"/>
      <c r="L18" s="28"/>
    </row>
    <row r="19" spans="1:12" ht="18.75" x14ac:dyDescent="0.3">
      <c r="A19" s="28"/>
      <c r="B19" s="33"/>
      <c r="C19" s="33"/>
      <c r="D19" s="58"/>
      <c r="E19" s="33"/>
      <c r="F19" s="33"/>
      <c r="G19" s="33"/>
      <c r="H19" s="33"/>
      <c r="I19" s="10"/>
      <c r="J19" s="62"/>
      <c r="K19" s="33"/>
      <c r="L19" s="28"/>
    </row>
    <row r="20" spans="1:12" ht="18.75" x14ac:dyDescent="0.3">
      <c r="A20" s="28"/>
      <c r="B20" s="33"/>
      <c r="C20" s="33"/>
      <c r="D20" s="58"/>
      <c r="E20" s="33"/>
      <c r="F20" s="33"/>
      <c r="G20" s="33"/>
      <c r="H20" s="33"/>
      <c r="I20" s="10"/>
      <c r="J20" s="62"/>
      <c r="K20" s="33"/>
      <c r="L20" s="28"/>
    </row>
    <row r="21" spans="1:12" ht="36" customHeight="1" x14ac:dyDescent="0.3">
      <c r="A21" s="28"/>
      <c r="B21" s="33"/>
      <c r="C21" s="33"/>
      <c r="D21" s="57">
        <f>D18+1</f>
        <v>6</v>
      </c>
      <c r="E21" s="66">
        <f t="shared" ref="E21:E25" si="3">IF(OR($G$6="",$G$7="Velg…"),"",EDATE($G$6,12*(D21-1)))</f>
        <v>47387</v>
      </c>
      <c r="F21" s="65">
        <f t="shared" ref="F21:F25" si="4">IF(OR($G$6="",$G$7="Velg…"),"",EDATE($G$6,12*(D21))-1)</f>
        <v>47751</v>
      </c>
      <c r="G21" s="47">
        <f>IF(OR($G$6="",$G$7="Velg…"),"",EDATE(E21,VLOOKUP(YEAR(E21),INNSTILLINGER!$C$6:$D$14,2,TRUE)))</f>
        <v>47933</v>
      </c>
      <c r="H21" s="49"/>
      <c r="I21" s="10"/>
      <c r="J21" s="85" t="s">
        <v>16</v>
      </c>
      <c r="K21" s="33"/>
      <c r="L21" s="28"/>
    </row>
    <row r="22" spans="1:12" ht="36" customHeight="1" x14ac:dyDescent="0.3">
      <c r="A22" s="28"/>
      <c r="B22" s="33"/>
      <c r="C22" s="33"/>
      <c r="D22" s="57">
        <f>+D21+1</f>
        <v>7</v>
      </c>
      <c r="E22" s="66">
        <f t="shared" si="3"/>
        <v>47752</v>
      </c>
      <c r="F22" s="65">
        <f t="shared" si="4"/>
        <v>48116</v>
      </c>
      <c r="G22" s="47">
        <f>IF(OR($G$6="",$G$7="Velg…"),"",EDATE(E22,VLOOKUP(YEAR(E22),INNSTILLINGER!$C$6:$D$14,2,TRUE)))</f>
        <v>48299</v>
      </c>
      <c r="H22" s="49"/>
      <c r="I22" s="10"/>
      <c r="J22" s="82" t="s">
        <v>19</v>
      </c>
      <c r="K22" s="33"/>
      <c r="L22" s="28"/>
    </row>
    <row r="23" spans="1:12" ht="36" customHeight="1" x14ac:dyDescent="0.3">
      <c r="A23" s="28"/>
      <c r="B23" s="33"/>
      <c r="C23" s="33"/>
      <c r="D23" s="57">
        <f t="shared" ref="D23:D25" si="5">+D22+1</f>
        <v>8</v>
      </c>
      <c r="E23" s="66">
        <f t="shared" si="3"/>
        <v>48117</v>
      </c>
      <c r="F23" s="65">
        <f t="shared" si="4"/>
        <v>48482</v>
      </c>
      <c r="G23" s="47">
        <f>IF(OR($G$6="",$G$7="Velg…"),"",EDATE(E23,VLOOKUP(YEAR(E23),INNSTILLINGER!$C$6:$D$14,2,TRUE)))</f>
        <v>48664</v>
      </c>
      <c r="H23" s="49"/>
      <c r="I23" s="10"/>
      <c r="J23" s="82"/>
      <c r="K23" s="33"/>
      <c r="L23" s="28"/>
    </row>
    <row r="24" spans="1:12" ht="36" customHeight="1" x14ac:dyDescent="0.3">
      <c r="A24" s="28"/>
      <c r="B24" s="33"/>
      <c r="C24" s="33"/>
      <c r="D24" s="57">
        <f t="shared" si="5"/>
        <v>9</v>
      </c>
      <c r="E24" s="66">
        <f t="shared" si="3"/>
        <v>48483</v>
      </c>
      <c r="F24" s="65">
        <f t="shared" si="4"/>
        <v>48847</v>
      </c>
      <c r="G24" s="47">
        <f>IF(OR($G$6="",$G$7="Velg…"),"",EDATE(E24,VLOOKUP(YEAR(E24),INNSTILLINGER!$C$6:$D$14,2,TRUE)))</f>
        <v>49029</v>
      </c>
      <c r="H24" s="49"/>
      <c r="I24" s="10"/>
      <c r="J24" s="63" t="s">
        <v>5</v>
      </c>
      <c r="K24" s="33"/>
      <c r="L24" s="28"/>
    </row>
    <row r="25" spans="1:12" ht="36" customHeight="1" x14ac:dyDescent="0.3">
      <c r="A25" s="28"/>
      <c r="B25" s="33"/>
      <c r="C25" s="33"/>
      <c r="D25" s="57">
        <f t="shared" si="5"/>
        <v>10</v>
      </c>
      <c r="E25" s="66">
        <f t="shared" si="3"/>
        <v>48848</v>
      </c>
      <c r="F25" s="65">
        <f t="shared" si="4"/>
        <v>49212</v>
      </c>
      <c r="G25" s="47">
        <f>IF(OR($G$6="",$G$7="Velg…"),"",EDATE(E25,VLOOKUP(YEAR(E25),INNSTILLINGER!$C$6:$D$14,2,TRUE)))</f>
        <v>49394</v>
      </c>
      <c r="H25" s="49"/>
      <c r="I25" s="10"/>
      <c r="J25" s="83"/>
      <c r="K25" s="33"/>
      <c r="L25" s="28"/>
    </row>
    <row r="26" spans="1:12" ht="18.75" x14ac:dyDescent="0.3">
      <c r="A26" s="28"/>
      <c r="B26" s="33"/>
      <c r="C26" s="33"/>
      <c r="D26" s="58"/>
      <c r="E26" s="33"/>
      <c r="F26" s="33"/>
      <c r="G26" s="33"/>
      <c r="H26" s="33"/>
      <c r="I26" s="10"/>
      <c r="J26" s="14"/>
      <c r="K26" s="33"/>
      <c r="L26" s="28"/>
    </row>
    <row r="27" spans="1:12" ht="18.75" x14ac:dyDescent="0.3">
      <c r="A27" s="28"/>
      <c r="B27" s="33"/>
      <c r="C27" s="33"/>
      <c r="D27" s="58"/>
      <c r="E27" s="33"/>
      <c r="F27" s="33"/>
      <c r="G27" s="33"/>
      <c r="H27" s="33"/>
      <c r="I27" s="10"/>
      <c r="J27" s="84"/>
      <c r="K27" s="33"/>
      <c r="L27" s="28"/>
    </row>
    <row r="28" spans="1:12" ht="36" customHeight="1" x14ac:dyDescent="0.3">
      <c r="A28" s="28"/>
      <c r="B28" s="33"/>
      <c r="C28" s="33"/>
      <c r="D28" s="57">
        <f>D25+1</f>
        <v>11</v>
      </c>
      <c r="E28" s="66">
        <f t="shared" ref="E28:E37" si="6">IF(OR($G$6="",$G$7="Velg…"),"",EDATE($G$6,12*(D28-1)))</f>
        <v>49213</v>
      </c>
      <c r="F28" s="65">
        <f t="shared" ref="F28:F37" si="7">IF(OR($G$6="",$G$7="Velg…"),"",EDATE($G$6,12*(D28))-1)</f>
        <v>49577</v>
      </c>
      <c r="G28" s="47">
        <f>IF(OR($G$6="",$G$7="Velg…"),"",EDATE(E28,VLOOKUP(YEAR(E28),INNSTILLINGER!$C$6:$D$14,2,TRUE)))</f>
        <v>49760</v>
      </c>
      <c r="H28" s="49"/>
      <c r="I28" s="10"/>
      <c r="J28" s="85" t="s">
        <v>15</v>
      </c>
      <c r="K28" s="33"/>
      <c r="L28" s="28"/>
    </row>
    <row r="29" spans="1:12" ht="36" customHeight="1" x14ac:dyDescent="0.3">
      <c r="A29" s="28"/>
      <c r="B29" s="33"/>
      <c r="C29" s="33"/>
      <c r="D29" s="57">
        <f>+D28+1</f>
        <v>12</v>
      </c>
      <c r="E29" s="66">
        <f t="shared" si="6"/>
        <v>49578</v>
      </c>
      <c r="F29" s="65">
        <f t="shared" si="7"/>
        <v>49943</v>
      </c>
      <c r="G29" s="47">
        <f>IF(OR($G$6="",$G$7="Velg…"),"",EDATE(E29,VLOOKUP(YEAR(E29),INNSTILLINGER!$C$6:$D$14,2,TRUE)))</f>
        <v>50125</v>
      </c>
      <c r="H29" s="49"/>
      <c r="I29" s="10"/>
      <c r="J29" s="82" t="s">
        <v>18</v>
      </c>
      <c r="K29" s="33"/>
      <c r="L29" s="28"/>
    </row>
    <row r="30" spans="1:12" ht="36" customHeight="1" x14ac:dyDescent="0.25">
      <c r="A30" s="28"/>
      <c r="B30" s="33"/>
      <c r="C30" s="33"/>
      <c r="D30" s="57">
        <f t="shared" ref="D30:D37" si="8">+D29+1</f>
        <v>13</v>
      </c>
      <c r="E30" s="66">
        <f t="shared" si="6"/>
        <v>49944</v>
      </c>
      <c r="F30" s="65">
        <f t="shared" si="7"/>
        <v>50308</v>
      </c>
      <c r="G30" s="47">
        <f>IF(OR($G$6="",$G$7="Velg…"),"",EDATE(E30,VLOOKUP(YEAR(E30),INNSTILLINGER!$C$6:$D$14,2,TRUE)))</f>
        <v>50490</v>
      </c>
      <c r="H30" s="49"/>
      <c r="I30" s="84"/>
      <c r="J30" s="82"/>
      <c r="K30" s="33"/>
      <c r="L30" s="28"/>
    </row>
    <row r="31" spans="1:12" ht="36" customHeight="1" x14ac:dyDescent="0.3">
      <c r="A31" s="28"/>
      <c r="B31" s="33"/>
      <c r="C31" s="33"/>
      <c r="D31" s="57">
        <f t="shared" si="8"/>
        <v>14</v>
      </c>
      <c r="E31" s="66">
        <f t="shared" si="6"/>
        <v>50309</v>
      </c>
      <c r="F31" s="65">
        <f t="shared" si="7"/>
        <v>50673</v>
      </c>
      <c r="G31" s="47">
        <f>IF(OR($G$6="",$G$7="Velg…"),"",EDATE(E31,VLOOKUP(YEAR(E31),INNSTILLINGER!$C$6:$D$14,2,TRUE)))</f>
        <v>50855</v>
      </c>
      <c r="H31" s="49"/>
      <c r="I31" s="10"/>
      <c r="J31" s="63" t="s">
        <v>5</v>
      </c>
      <c r="K31" s="33"/>
      <c r="L31" s="28"/>
    </row>
    <row r="32" spans="1:12" ht="36" customHeight="1" x14ac:dyDescent="0.3">
      <c r="A32" s="28"/>
      <c r="B32" s="33"/>
      <c r="C32" s="33"/>
      <c r="D32" s="57">
        <f t="shared" si="8"/>
        <v>15</v>
      </c>
      <c r="E32" s="66">
        <f t="shared" si="6"/>
        <v>50674</v>
      </c>
      <c r="F32" s="65">
        <f t="shared" si="7"/>
        <v>51038</v>
      </c>
      <c r="G32" s="47">
        <f>IF(OR($G$6="",$G$7="Velg…"),"",EDATE(E32,VLOOKUP(YEAR(E32),INNSTILLINGER!$C$6:$D$14,2,TRUE)))</f>
        <v>51221</v>
      </c>
      <c r="H32" s="49"/>
      <c r="I32" s="10"/>
      <c r="J32" s="84"/>
      <c r="K32" s="33"/>
      <c r="L32" s="28"/>
    </row>
    <row r="33" spans="1:12" ht="36" customHeight="1" x14ac:dyDescent="0.3">
      <c r="A33" s="28"/>
      <c r="B33" s="33"/>
      <c r="C33" s="33"/>
      <c r="D33" s="57">
        <f t="shared" si="8"/>
        <v>16</v>
      </c>
      <c r="E33" s="66">
        <f t="shared" si="6"/>
        <v>51039</v>
      </c>
      <c r="F33" s="65">
        <f t="shared" si="7"/>
        <v>51404</v>
      </c>
      <c r="G33" s="47">
        <f>IF(OR($G$6="",$G$7="Velg…"),"",EDATE(E33,VLOOKUP(YEAR(E33),INNSTILLINGER!$C$6:$D$14,2,TRUE)))</f>
        <v>51586</v>
      </c>
      <c r="H33" s="49"/>
      <c r="I33" s="10"/>
      <c r="J33" s="84"/>
      <c r="K33" s="33"/>
      <c r="L33" s="28"/>
    </row>
    <row r="34" spans="1:12" ht="36" customHeight="1" x14ac:dyDescent="0.3">
      <c r="A34" s="28"/>
      <c r="B34" s="33"/>
      <c r="C34" s="33"/>
      <c r="D34" s="57">
        <f t="shared" si="8"/>
        <v>17</v>
      </c>
      <c r="E34" s="66">
        <f t="shared" si="6"/>
        <v>51405</v>
      </c>
      <c r="F34" s="65">
        <f t="shared" si="7"/>
        <v>51769</v>
      </c>
      <c r="G34" s="47">
        <f>IF(OR($G$6="",$G$7="Velg…"),"",EDATE(E34,VLOOKUP(YEAR(E34),INNSTILLINGER!$C$6:$D$14,2,TRUE)))</f>
        <v>51951</v>
      </c>
      <c r="H34" s="49"/>
      <c r="I34" s="10"/>
      <c r="J34" s="84"/>
      <c r="K34" s="33"/>
      <c r="L34" s="28"/>
    </row>
    <row r="35" spans="1:12" ht="36" customHeight="1" x14ac:dyDescent="0.3">
      <c r="A35" s="28"/>
      <c r="B35" s="33"/>
      <c r="C35" s="33"/>
      <c r="D35" s="57">
        <f t="shared" si="8"/>
        <v>18</v>
      </c>
      <c r="E35" s="66">
        <f t="shared" si="6"/>
        <v>51770</v>
      </c>
      <c r="F35" s="65">
        <f t="shared" si="7"/>
        <v>52134</v>
      </c>
      <c r="G35" s="47">
        <f>IF(OR($G$6="",$G$7="Velg…"),"",EDATE(E35,VLOOKUP(YEAR(E35),INNSTILLINGER!$C$6:$D$14,2,TRUE)))</f>
        <v>52316</v>
      </c>
      <c r="H35" s="49"/>
      <c r="I35" s="10"/>
      <c r="J35" s="59"/>
      <c r="K35" s="33"/>
      <c r="L35" s="28"/>
    </row>
    <row r="36" spans="1:12" ht="36" customHeight="1" x14ac:dyDescent="0.3">
      <c r="A36" s="28"/>
      <c r="B36" s="33"/>
      <c r="C36" s="33"/>
      <c r="D36" s="57">
        <f t="shared" si="8"/>
        <v>19</v>
      </c>
      <c r="E36" s="66">
        <f t="shared" si="6"/>
        <v>52135</v>
      </c>
      <c r="F36" s="65">
        <f t="shared" si="7"/>
        <v>52499</v>
      </c>
      <c r="G36" s="47">
        <f>IF(OR($G$6="",$G$7="Velg…"),"",EDATE(E36,VLOOKUP(YEAR(E36),INNSTILLINGER!$C$6:$D$14,2,TRUE)))</f>
        <v>52682</v>
      </c>
      <c r="H36" s="49"/>
      <c r="I36" s="10"/>
      <c r="J36" s="59"/>
      <c r="K36" s="33"/>
      <c r="L36" s="28"/>
    </row>
    <row r="37" spans="1:12" ht="36" customHeight="1" x14ac:dyDescent="0.3">
      <c r="A37" s="28"/>
      <c r="B37" s="33"/>
      <c r="C37" s="33"/>
      <c r="D37" s="57">
        <f t="shared" si="8"/>
        <v>20</v>
      </c>
      <c r="E37" s="66">
        <f t="shared" si="6"/>
        <v>52500</v>
      </c>
      <c r="F37" s="65">
        <f t="shared" si="7"/>
        <v>52865</v>
      </c>
      <c r="G37" s="47">
        <f>IF(OR($G$6="",$G$7="Velg…"),"",EDATE(E37,VLOOKUP(YEAR(E37),INNSTILLINGER!$C$6:$D$14,2,TRUE)))</f>
        <v>53047</v>
      </c>
      <c r="H37" s="49"/>
      <c r="I37" s="10"/>
      <c r="J37" s="59"/>
      <c r="K37" s="33"/>
      <c r="L37" s="28"/>
    </row>
    <row r="38" spans="1:12" ht="18.75" x14ac:dyDescent="0.3">
      <c r="A38" s="28"/>
      <c r="B38" s="33"/>
      <c r="C38" s="33"/>
      <c r="D38" s="50"/>
      <c r="E38" s="51"/>
      <c r="F38" s="52"/>
      <c r="G38" s="53"/>
      <c r="H38" s="49"/>
      <c r="I38" s="10"/>
      <c r="J38" s="15"/>
      <c r="K38" s="33"/>
      <c r="L38" s="28"/>
    </row>
    <row r="39" spans="1:12" x14ac:dyDescent="0.25">
      <c r="A39" s="28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28"/>
    </row>
    <row r="40" spans="1:12" ht="15" customHeight="1" x14ac:dyDescent="0.25">
      <c r="A40" s="28"/>
      <c r="B40" s="2"/>
      <c r="C40" s="2"/>
      <c r="D40" s="4"/>
      <c r="E40" s="4"/>
      <c r="F40" s="5"/>
      <c r="G40" s="6"/>
      <c r="H40" s="4"/>
      <c r="I40" s="4"/>
      <c r="J40" s="4"/>
      <c r="K40" s="2"/>
      <c r="L40" s="28"/>
    </row>
  </sheetData>
  <sheetProtection algorithmName="SHA-512" hashValue="zLQiAK6Su0WGFuiTxyjbUfNeBB6Sc5tDfvR7u2gfB9XNuIOiq4n9gvx+wDDZFwOuO2ENUkknMiKaqNRXmLgg1A==" saltValue="0tHDzMTaQvDNRAPFTNoMCA==" spinCount="100000" sheet="1" objects="1" scenarios="1"/>
  <mergeCells count="3">
    <mergeCell ref="E13:F13"/>
    <mergeCell ref="J29:J30"/>
    <mergeCell ref="J22:J23"/>
  </mergeCells>
  <conditionalFormatting sqref="D14:G15">
    <cfRule type="expression" dxfId="0" priority="1">
      <formula>$G$7="nei"</formula>
    </cfRule>
  </conditionalFormatting>
  <dataValidations disablePrompts="1" count="1">
    <dataValidation type="list" allowBlank="1" showInputMessage="1" showErrorMessage="1" sqref="G7" xr:uid="{21C41208-6714-4535-A36C-FF7911673027}">
      <formula1>"Velg…,Ja,Nei"</formula1>
    </dataValidation>
  </dataValidations>
  <hyperlinks>
    <hyperlink ref="J24" r:id="rId1" xr:uid="{98087ABB-1F78-4343-92C0-58F407EA76A5}"/>
    <hyperlink ref="J31" r:id="rId2" xr:uid="{6864137F-06E9-41EC-A975-96A117692F8F}"/>
    <hyperlink ref="D11" r:id="rId3" xr:uid="{41F491D7-6996-4C01-800D-86D33595B0AC}"/>
  </hyperlinks>
  <pageMargins left="0.7" right="0.7" top="0.75" bottom="0.75" header="0.3" footer="0.3"/>
  <pageSetup paperSize="9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5B3F9C-D04A-4B96-9520-29BFF1C633F2}">
  <dimension ref="A1:F21"/>
  <sheetViews>
    <sheetView workbookViewId="0">
      <selection activeCell="D7" sqref="D7"/>
    </sheetView>
  </sheetViews>
  <sheetFormatPr baseColWidth="10" defaultColWidth="0" defaultRowHeight="15" zeroHeight="1" x14ac:dyDescent="0.25"/>
  <cols>
    <col min="1" max="1" width="1.42578125" style="18" customWidth="1"/>
    <col min="2" max="2" width="5" style="18" customWidth="1"/>
    <col min="3" max="3" width="19.5703125" style="18" bestFit="1" customWidth="1"/>
    <col min="4" max="4" width="41.42578125" style="18" customWidth="1"/>
    <col min="5" max="5" width="5" style="26" customWidth="1"/>
    <col min="6" max="6" width="1.42578125" style="18" customWidth="1"/>
    <col min="7" max="16384" width="11.42578125" style="9" hidden="1"/>
  </cols>
  <sheetData>
    <row r="1" spans="1:6" x14ac:dyDescent="0.25">
      <c r="A1" s="1"/>
      <c r="B1" s="2"/>
      <c r="C1" s="2"/>
      <c r="D1" s="2"/>
      <c r="E1" s="3"/>
      <c r="F1" s="1"/>
    </row>
    <row r="2" spans="1:6" ht="46.5" x14ac:dyDescent="0.25">
      <c r="A2" s="19"/>
      <c r="B2" s="7"/>
      <c r="C2" s="7" t="s">
        <v>9</v>
      </c>
      <c r="D2" s="7"/>
      <c r="E2" s="21"/>
      <c r="F2" s="19"/>
    </row>
    <row r="3" spans="1:6" x14ac:dyDescent="0.25">
      <c r="A3" s="1"/>
      <c r="B3" s="2"/>
      <c r="C3" s="2"/>
      <c r="D3" s="2"/>
      <c r="E3" s="3"/>
      <c r="F3" s="1"/>
    </row>
    <row r="4" spans="1:6" x14ac:dyDescent="0.25">
      <c r="A4" s="1"/>
      <c r="B4" s="8"/>
      <c r="C4" s="8"/>
      <c r="D4" s="8"/>
      <c r="E4" s="8"/>
      <c r="F4" s="1"/>
    </row>
    <row r="5" spans="1:6" ht="18.75" x14ac:dyDescent="0.3">
      <c r="A5" s="1"/>
      <c r="B5" s="8"/>
      <c r="C5" s="27" t="s">
        <v>10</v>
      </c>
      <c r="D5" s="27" t="s">
        <v>11</v>
      </c>
      <c r="E5" s="8"/>
      <c r="F5" s="1"/>
    </row>
    <row r="6" spans="1:6" x14ac:dyDescent="0.25">
      <c r="A6" s="1"/>
      <c r="B6" s="8"/>
      <c r="C6" s="13">
        <v>1900</v>
      </c>
      <c r="D6" s="13">
        <v>13</v>
      </c>
      <c r="E6" s="8"/>
      <c r="F6" s="1"/>
    </row>
    <row r="7" spans="1:6" x14ac:dyDescent="0.25">
      <c r="A7" s="1"/>
      <c r="B7" s="8"/>
      <c r="C7" s="13">
        <v>2022</v>
      </c>
      <c r="D7" s="13">
        <v>14</v>
      </c>
      <c r="E7" s="8"/>
      <c r="F7" s="1"/>
    </row>
    <row r="8" spans="1:6" x14ac:dyDescent="0.25">
      <c r="A8" s="1"/>
      <c r="B8" s="8"/>
      <c r="C8" s="13">
        <v>2025</v>
      </c>
      <c r="D8" s="13">
        <v>18</v>
      </c>
      <c r="E8" s="8"/>
      <c r="F8" s="1"/>
    </row>
    <row r="9" spans="1:6" x14ac:dyDescent="0.25">
      <c r="A9" s="1"/>
      <c r="B9" s="8"/>
      <c r="C9" s="13"/>
      <c r="D9" s="13"/>
      <c r="E9" s="8"/>
      <c r="F9" s="1"/>
    </row>
    <row r="10" spans="1:6" x14ac:dyDescent="0.25">
      <c r="A10" s="1"/>
      <c r="B10" s="8"/>
      <c r="C10" s="13"/>
      <c r="D10" s="13"/>
      <c r="E10" s="8"/>
      <c r="F10" s="1"/>
    </row>
    <row r="11" spans="1:6" x14ac:dyDescent="0.25">
      <c r="A11" s="1"/>
      <c r="B11" s="8"/>
      <c r="C11" s="13"/>
      <c r="D11" s="13"/>
      <c r="E11" s="8"/>
      <c r="F11" s="1"/>
    </row>
    <row r="12" spans="1:6" x14ac:dyDescent="0.25">
      <c r="A12" s="1"/>
      <c r="B12" s="8"/>
      <c r="C12" s="13"/>
      <c r="D12" s="13"/>
      <c r="E12" s="8"/>
      <c r="F12" s="1"/>
    </row>
    <row r="13" spans="1:6" ht="18.75" x14ac:dyDescent="0.25">
      <c r="A13" s="12"/>
      <c r="B13" s="8"/>
      <c r="C13" s="13"/>
      <c r="D13" s="13"/>
      <c r="E13" s="8"/>
      <c r="F13" s="12"/>
    </row>
    <row r="14" spans="1:6" x14ac:dyDescent="0.25">
      <c r="A14" s="1"/>
      <c r="B14" s="8"/>
      <c r="C14" s="13"/>
      <c r="D14" s="13"/>
      <c r="E14" s="8"/>
      <c r="F14" s="1"/>
    </row>
    <row r="15" spans="1:6" x14ac:dyDescent="0.25">
      <c r="A15" s="1"/>
      <c r="B15" s="8"/>
      <c r="C15" s="8"/>
      <c r="D15" s="8"/>
      <c r="E15" s="8"/>
      <c r="F15" s="1"/>
    </row>
    <row r="16" spans="1:6" x14ac:dyDescent="0.25">
      <c r="A16" s="1"/>
      <c r="B16" s="8"/>
      <c r="C16" s="8"/>
      <c r="D16" s="8"/>
      <c r="E16" s="8"/>
      <c r="F16" s="1"/>
    </row>
    <row r="17" spans="1:6" x14ac:dyDescent="0.25">
      <c r="A17" s="1"/>
      <c r="B17" s="8"/>
      <c r="C17" s="8"/>
      <c r="D17" s="8"/>
      <c r="E17" s="8"/>
      <c r="F17" s="1"/>
    </row>
    <row r="18" spans="1:6" x14ac:dyDescent="0.25">
      <c r="A18" s="1"/>
      <c r="B18" s="8"/>
      <c r="C18" s="8"/>
      <c r="D18" s="8"/>
      <c r="E18" s="8"/>
      <c r="F18" s="1"/>
    </row>
    <row r="19" spans="1:6" x14ac:dyDescent="0.25">
      <c r="A19" s="1"/>
      <c r="B19" s="8"/>
      <c r="C19" s="8"/>
      <c r="D19" s="8"/>
      <c r="E19" s="8"/>
      <c r="F19" s="1"/>
    </row>
    <row r="20" spans="1:6" x14ac:dyDescent="0.25">
      <c r="A20" s="1"/>
      <c r="B20" s="8"/>
      <c r="C20" s="8"/>
      <c r="D20" s="8"/>
      <c r="E20" s="8"/>
      <c r="F20" s="1"/>
    </row>
    <row r="21" spans="1:6" x14ac:dyDescent="0.25">
      <c r="A21" s="1"/>
      <c r="B21" s="16"/>
      <c r="C21" s="16"/>
      <c r="D21" s="16"/>
      <c r="E21" s="17"/>
      <c r="F21" s="1"/>
    </row>
  </sheetData>
  <sheetProtection algorithmName="SHA-512" hashValue="GcVg7k2myvM9Lcvah445H2JzdzmuofHY/iV5rBUH/OtkO6GMQbw5PzpwN4VMSVAc5SPRWFoZAwoBnF3JuEu7oQ==" saltValue="hWr/uConnWCVoq4WuM0HRQ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5c859c16646455f964b4972598052bc xmlns="c7597926-a812-4ee7-a13b-320962d63a84">
      <Terms xmlns="http://schemas.microsoft.com/office/infopath/2007/PartnerControls">
        <TermInfo xmlns="http://schemas.microsoft.com/office/infopath/2007/PartnerControls">
          <TermName xmlns="http://schemas.microsoft.com/office/infopath/2007/PartnerControls">Tilskudd</TermName>
          <TermId xmlns="http://schemas.microsoft.com/office/infopath/2007/PartnerControls">f58e6203-f7c4-4e7f-8352-d9dc047e4893</TermId>
        </TermInfo>
      </Terms>
    </k5c859c16646455f964b4972598052bc>
    <TaxCatchAll xmlns="c7597926-a812-4ee7-a13b-320962d63a84">
      <Value>1</Value>
    </TaxCatchAll>
    <cfa1b03326bb4579bc4688365bca5b1a xmlns="c7597926-a812-4ee7-a13b-320962d63a84">
      <Terms xmlns="http://schemas.microsoft.com/office/infopath/2007/PartnerControls"/>
    </cfa1b03326bb4579bc4688365bca5b1a>
    <Kategori xmlns="8f518240-5ef8-49a2-b90b-6951a90012b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2F49BDC746C4C418067610B745AD0CD" ma:contentTypeVersion="20" ma:contentTypeDescription="Opprett et nytt dokument." ma:contentTypeScope="" ma:versionID="c46ba890c5f0525de3cfd5a58046c02a">
  <xsd:schema xmlns:xsd="http://www.w3.org/2001/XMLSchema" xmlns:xs="http://www.w3.org/2001/XMLSchema" xmlns:p="http://schemas.microsoft.com/office/2006/metadata/properties" xmlns:ns2="c7597926-a812-4ee7-a13b-320962d63a84" xmlns:ns3="8f518240-5ef8-49a2-b90b-6951a90012b0" targetNamespace="http://schemas.microsoft.com/office/2006/metadata/properties" ma:root="true" ma:fieldsID="f3abe8b11e18ae478c2946ba4ca1b856" ns2:_="" ns3:_="">
    <xsd:import namespace="c7597926-a812-4ee7-a13b-320962d63a84"/>
    <xsd:import namespace="8f518240-5ef8-49a2-b90b-6951a90012b0"/>
    <xsd:element name="properties">
      <xsd:complexType>
        <xsd:sequence>
          <xsd:element name="documentManagement">
            <xsd:complexType>
              <xsd:all>
                <xsd:element ref="ns2:k5c859c16646455f964b4972598052bc" minOccurs="0"/>
                <xsd:element ref="ns2:TaxCatchAll" minOccurs="0"/>
                <xsd:element ref="ns2:cfa1b03326bb4579bc4688365bca5b1a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Kategori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597926-a812-4ee7-a13b-320962d63a84" elementFormDefault="qualified">
    <xsd:import namespace="http://schemas.microsoft.com/office/2006/documentManagement/types"/>
    <xsd:import namespace="http://schemas.microsoft.com/office/infopath/2007/PartnerControls"/>
    <xsd:element name="k5c859c16646455f964b4972598052bc" ma:index="8" nillable="true" ma:taxonomy="true" ma:internalName="k5c859c16646455f964b4972598052bc" ma:taxonomyFieldName="Imdi_Hovedtema" ma:displayName="Hovedtema" ma:default="1;#Tilskudd|f58e6203-f7c4-4e7f-8352-d9dc047e4893" ma:fieldId="{45c859c1-6646-455f-964b-4972598052bc}" ma:sspId="ecaa4f8c-f6fd-428c-ac8d-6534732d151d" ma:termSetId="c082be91-6f98-45f6-9e06-68a504b184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e1d5595a-5a69-477a-90c5-c3b2d66fda59}" ma:internalName="TaxCatchAll" ma:showField="CatchAllData" ma:web="c7597926-a812-4ee7-a13b-320962d63a8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fa1b03326bb4579bc4688365bca5b1a" ma:index="11" nillable="true" ma:taxonomy="true" ma:internalName="cfa1b03326bb4579bc4688365bca5b1a" ma:taxonomyFieldName="Imdi_Dokumenttype" ma:displayName="Dokumenttype" ma:default="" ma:fieldId="{cfa1b033-26bb-4579-bc46-88365bca5b1a}" ma:sspId="ecaa4f8c-f6fd-428c-ac8d-6534732d151d" ma:termSetId="7c17226c-02ff-441e-b4ff-b9697f01242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13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518240-5ef8-49a2-b90b-6951a90012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Kategori" ma:index="17" nillable="true" ma:displayName="Kategori" ma:format="Dropdown" ma:internalName="Kategori">
      <xsd:simpleType>
        <xsd:restriction base="dms:Choice">
          <xsd:enumeration value="Forbedringsaktiviteter"/>
          <xsd:enumeration value="Opplæring"/>
          <xsd:enumeration value="Tavlemøter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21" nillable="true" ma:displayName="Tags" ma:internalName="MediaServiceAutoTags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3C54F58-4DE3-4BC9-8C42-1E1A6AC873A6}">
  <ds:schemaRefs>
    <ds:schemaRef ds:uri="http://schemas.microsoft.com/office/2006/metadata/properties"/>
    <ds:schemaRef ds:uri="http://schemas.microsoft.com/office/infopath/2007/PartnerControls"/>
    <ds:schemaRef ds:uri="c7597926-a812-4ee7-a13b-320962d63a84"/>
    <ds:schemaRef ds:uri="8f518240-5ef8-49a2-b90b-6951a90012b0"/>
  </ds:schemaRefs>
</ds:datastoreItem>
</file>

<file path=customXml/itemProps2.xml><?xml version="1.0" encoding="utf-8"?>
<ds:datastoreItem xmlns:ds="http://schemas.openxmlformats.org/officeDocument/2006/customXml" ds:itemID="{8FB7A996-673C-48CA-9A20-EF03446F252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929CDF-96BC-4DD9-ABE5-EF7AAFA503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7597926-a812-4ee7-a13b-320962d63a84"/>
    <ds:schemaRef ds:uri="8f518240-5ef8-49a2-b90b-6951a90012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FINN FRISTEN - v.6.2025</vt:lpstr>
      <vt:lpstr>INNSTILLINGER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Caryll Nordli</dc:creator>
  <cp:keywords/>
  <dc:description/>
  <cp:lastModifiedBy>Caryll Nordli</cp:lastModifiedBy>
  <cp:revision/>
  <dcterms:created xsi:type="dcterms:W3CDTF">2025-01-22T09:09:46Z</dcterms:created>
  <dcterms:modified xsi:type="dcterms:W3CDTF">2025-06-10T12:42:35Z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0x010100F2F49BDC746C4C418067610B745AD0CD</vt:lpwstr>
  </property>
  <property fmtid="{D5CDD505-2E9C-101B-9397-08002B2CF9AE}" pid="3" name="Imdi_Dokumenttype">
    <vt:lpwstr/>
  </property>
  <property fmtid="{D5CDD505-2E9C-101B-9397-08002B2CF9AE}" pid="4" name="Imdi_Hovedtema">
    <vt:lpwstr>1;#Tilskudd|f58e6203-f7c4-4e7f-8352-d9dc047e4893</vt:lpwstr>
  </property>
</Properties>
</file>